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liebalter-kennedy/Documents/Columbia/Projects/be-10-pyroxene/Be-10 in pyroxene paper/Tables/v3/"/>
    </mc:Choice>
  </mc:AlternateContent>
  <xr:revisionPtr revIDLastSave="0" documentId="13_ncr:1_{BCED9B28-3FFB-8346-84F8-9CC02763DBC0}" xr6:coauthVersionLast="47" xr6:coauthVersionMax="47" xr10:uidLastSave="{00000000-0000-0000-0000-000000000000}"/>
  <bookViews>
    <workbookView xWindow="2760" yWindow="500" windowWidth="26040" windowHeight="13600" xr2:uid="{91844CC8-C070-794E-A55A-765ADA2E58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S22" i="1"/>
  <c r="R22" i="1"/>
  <c r="Q22" i="1"/>
  <c r="P22" i="1"/>
  <c r="N22" i="1"/>
  <c r="M22" i="1"/>
  <c r="L22" i="1"/>
  <c r="S21" i="1"/>
  <c r="R21" i="1"/>
  <c r="Q21" i="1"/>
  <c r="P21" i="1"/>
  <c r="N21" i="1"/>
  <c r="M21" i="1"/>
  <c r="L21" i="1"/>
  <c r="S20" i="1"/>
  <c r="R20" i="1"/>
  <c r="Q20" i="1"/>
  <c r="P20" i="1"/>
  <c r="N20" i="1"/>
  <c r="M20" i="1"/>
  <c r="L20" i="1"/>
  <c r="S19" i="1"/>
  <c r="R19" i="1"/>
  <c r="Q19" i="1"/>
  <c r="P19" i="1"/>
  <c r="N19" i="1"/>
  <c r="M19" i="1"/>
  <c r="L19" i="1"/>
  <c r="S18" i="1"/>
  <c r="R18" i="1"/>
  <c r="Q18" i="1"/>
  <c r="P18" i="1"/>
  <c r="N18" i="1"/>
  <c r="M18" i="1"/>
  <c r="L18" i="1"/>
  <c r="S17" i="1"/>
  <c r="R17" i="1"/>
  <c r="Q17" i="1"/>
  <c r="P17" i="1"/>
  <c r="N17" i="1"/>
  <c r="M17" i="1"/>
  <c r="L17" i="1"/>
  <c r="S16" i="1"/>
  <c r="R16" i="1"/>
  <c r="Q16" i="1"/>
  <c r="P16" i="1"/>
  <c r="N16" i="1"/>
  <c r="M16" i="1"/>
  <c r="L16" i="1"/>
  <c r="S15" i="1"/>
  <c r="R15" i="1"/>
  <c r="Q15" i="1"/>
  <c r="P15" i="1"/>
  <c r="N15" i="1"/>
  <c r="M15" i="1"/>
  <c r="L15" i="1"/>
  <c r="S14" i="1"/>
  <c r="R14" i="1"/>
  <c r="Q14" i="1"/>
  <c r="P14" i="1"/>
  <c r="N14" i="1"/>
  <c r="M14" i="1"/>
  <c r="L14" i="1"/>
  <c r="S13" i="1"/>
  <c r="R13" i="1"/>
  <c r="Q13" i="1"/>
  <c r="P13" i="1"/>
  <c r="N13" i="1"/>
  <c r="M13" i="1"/>
  <c r="L13" i="1"/>
  <c r="S12" i="1"/>
  <c r="R12" i="1"/>
  <c r="Q12" i="1"/>
  <c r="P12" i="1"/>
  <c r="N12" i="1"/>
  <c r="M12" i="1"/>
  <c r="L12" i="1"/>
  <c r="S11" i="1"/>
  <c r="R11" i="1"/>
  <c r="Q11" i="1"/>
  <c r="P11" i="1"/>
  <c r="N11" i="1"/>
  <c r="M11" i="1"/>
  <c r="L11" i="1"/>
  <c r="S10" i="1"/>
  <c r="R10" i="1"/>
  <c r="Q10" i="1"/>
  <c r="P10" i="1"/>
  <c r="N10" i="1"/>
  <c r="M10" i="1"/>
  <c r="L10" i="1"/>
  <c r="S9" i="1"/>
  <c r="R9" i="1"/>
  <c r="Q9" i="1"/>
  <c r="P9" i="1"/>
  <c r="N9" i="1"/>
  <c r="M9" i="1"/>
  <c r="L9" i="1"/>
  <c r="S8" i="1"/>
  <c r="R8" i="1"/>
  <c r="Q8" i="1"/>
  <c r="P8" i="1"/>
  <c r="N8" i="1"/>
  <c r="M8" i="1"/>
  <c r="L8" i="1"/>
  <c r="S7" i="1"/>
  <c r="R7" i="1"/>
  <c r="Q7" i="1"/>
  <c r="P7" i="1"/>
  <c r="N7" i="1"/>
  <c r="M7" i="1"/>
</calcChain>
</file>

<file path=xl/sharedStrings.xml><?xml version="1.0" encoding="utf-8"?>
<sst xmlns="http://schemas.openxmlformats.org/spreadsheetml/2006/main" count="101" uniqueCount="31">
  <si>
    <t>OES run dates:</t>
  </si>
  <si>
    <t>LOD=below the limit of detection</t>
  </si>
  <si>
    <t>Measured solution concentrations</t>
  </si>
  <si>
    <t>Al</t>
  </si>
  <si>
    <t>Ca</t>
  </si>
  <si>
    <t>Fe</t>
  </si>
  <si>
    <t>K</t>
  </si>
  <si>
    <t>Mg</t>
  </si>
  <si>
    <t>Mn</t>
  </si>
  <si>
    <t>Na</t>
  </si>
  <si>
    <t>Ti</t>
  </si>
  <si>
    <t>Be</t>
  </si>
  <si>
    <t>Dilution</t>
  </si>
  <si>
    <t>ug/g</t>
  </si>
  <si>
    <t>(0.208ppm)</t>
  </si>
  <si>
    <t>LOD</t>
  </si>
  <si>
    <t>LABCO-01</t>
  </si>
  <si>
    <t>LABCO-02</t>
  </si>
  <si>
    <t>LABCO-03</t>
  </si>
  <si>
    <t>LABCO-04</t>
  </si>
  <si>
    <t>LABCO-05</t>
  </si>
  <si>
    <t>LABCO-06</t>
  </si>
  <si>
    <t>LABCO-07</t>
  </si>
  <si>
    <t>LABCO-08</t>
  </si>
  <si>
    <t>LABCO-09</t>
  </si>
  <si>
    <t>LABCO-OC-01</t>
  </si>
  <si>
    <t>LABCO-OC-03</t>
  </si>
  <si>
    <t>LABCO-OC-04</t>
  </si>
  <si>
    <t>Calculated concentrations in pyroxene</t>
  </si>
  <si>
    <t>%</t>
  </si>
  <si>
    <t>446s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</si>
</sst>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 applyAlignment="1">
      <alignment horizontal="center"/>
    </xf>
    <xf numFmtId="2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1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" fontId="5" fillId="2" borderId="0" xfId="0" applyNumberFormat="1" applyFont="1" applyFill="1" applyAlignment="1">
      <alignment horizontal="center"/>
    </xf>
    <xf numFmtId="2" fontId="0" fillId="0" borderId="0" xfId="1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985A8-60ED-264D-AD97-BDD98D8619FA}">
  <dimension ref="A1:U22"/>
  <sheetViews>
    <sheetView tabSelected="1" topLeftCell="B1" workbookViewId="0">
      <selection activeCell="E24" sqref="E24"/>
    </sheetView>
  </sheetViews>
  <sheetFormatPr baseColWidth="10" defaultRowHeight="16" x14ac:dyDescent="0.2"/>
  <cols>
    <col min="1" max="1" width="16.83203125" customWidth="1"/>
    <col min="2" max="2" width="18.1640625" customWidth="1"/>
    <col min="11" max="11" width="9.33203125" customWidth="1"/>
  </cols>
  <sheetData>
    <row r="1" spans="1:21" x14ac:dyDescent="0.2">
      <c r="A1" s="1" t="s">
        <v>0</v>
      </c>
      <c r="U1" t="s">
        <v>1</v>
      </c>
    </row>
    <row r="2" spans="1:21" x14ac:dyDescent="0.2">
      <c r="A2" s="1">
        <v>20191030</v>
      </c>
    </row>
    <row r="3" spans="1:21" x14ac:dyDescent="0.2">
      <c r="A3" s="1">
        <v>20210120</v>
      </c>
      <c r="C3" t="s">
        <v>2</v>
      </c>
      <c r="L3" t="s">
        <v>28</v>
      </c>
    </row>
    <row r="4" spans="1:21" s="7" customFormat="1" x14ac:dyDescent="0.2">
      <c r="A4" s="2"/>
      <c r="B4" s="3"/>
      <c r="C4" s="4" t="s">
        <v>3</v>
      </c>
      <c r="D4" s="4" t="s">
        <v>4</v>
      </c>
      <c r="E4" s="4" t="s">
        <v>5</v>
      </c>
      <c r="F4" s="5" t="s">
        <v>6</v>
      </c>
      <c r="G4" s="5" t="s">
        <v>7</v>
      </c>
      <c r="H4" s="4" t="s">
        <v>8</v>
      </c>
      <c r="I4" s="4" t="s">
        <v>9</v>
      </c>
      <c r="J4" s="4" t="s">
        <v>10</v>
      </c>
      <c r="K4" s="6"/>
      <c r="L4" s="4" t="s">
        <v>3</v>
      </c>
      <c r="M4" s="4" t="s">
        <v>4</v>
      </c>
      <c r="N4" s="4" t="s">
        <v>5</v>
      </c>
      <c r="O4" s="5" t="s">
        <v>6</v>
      </c>
      <c r="P4" s="5" t="s">
        <v>7</v>
      </c>
      <c r="Q4" s="4" t="s">
        <v>8</v>
      </c>
      <c r="R4" s="4" t="s">
        <v>9</v>
      </c>
      <c r="S4" s="4" t="s">
        <v>10</v>
      </c>
      <c r="U4" s="4" t="s">
        <v>11</v>
      </c>
    </row>
    <row r="5" spans="1:21" s="9" customFormat="1" x14ac:dyDescent="0.2">
      <c r="A5" s="8" t="s">
        <v>12</v>
      </c>
      <c r="C5" s="4" t="s">
        <v>13</v>
      </c>
      <c r="D5" s="4" t="s">
        <v>13</v>
      </c>
      <c r="E5" s="4" t="s">
        <v>13</v>
      </c>
      <c r="F5" s="4" t="s">
        <v>13</v>
      </c>
      <c r="G5" s="4" t="s">
        <v>13</v>
      </c>
      <c r="H5" s="4" t="s">
        <v>13</v>
      </c>
      <c r="I5" s="4" t="s">
        <v>13</v>
      </c>
      <c r="J5" s="4" t="s">
        <v>13</v>
      </c>
      <c r="K5" s="10"/>
      <c r="L5" s="4" t="s">
        <v>29</v>
      </c>
      <c r="M5" s="4" t="s">
        <v>29</v>
      </c>
      <c r="N5" s="4" t="s">
        <v>29</v>
      </c>
      <c r="O5" s="4" t="s">
        <v>29</v>
      </c>
      <c r="P5" s="4" t="s">
        <v>29</v>
      </c>
      <c r="Q5" s="4" t="s">
        <v>29</v>
      </c>
      <c r="R5" s="4" t="s">
        <v>29</v>
      </c>
      <c r="S5" s="4" t="s">
        <v>29</v>
      </c>
      <c r="U5" s="4" t="s">
        <v>13</v>
      </c>
    </row>
    <row r="6" spans="1:21" x14ac:dyDescent="0.2">
      <c r="A6" s="2"/>
      <c r="C6" s="11"/>
      <c r="D6" s="11"/>
      <c r="E6" s="11"/>
      <c r="F6" s="11" t="s">
        <v>14</v>
      </c>
      <c r="G6" s="11"/>
      <c r="H6" s="11"/>
      <c r="I6" s="11"/>
      <c r="J6" s="11"/>
      <c r="K6" s="7"/>
      <c r="L6" s="11"/>
      <c r="M6" s="11"/>
      <c r="N6" s="11"/>
      <c r="O6" s="11"/>
      <c r="P6" s="11"/>
      <c r="Q6" s="11"/>
      <c r="R6" s="11"/>
      <c r="S6" s="11"/>
      <c r="U6" s="11"/>
    </row>
    <row r="7" spans="1:21" x14ac:dyDescent="0.2">
      <c r="A7" s="14">
        <v>10596.211577220522</v>
      </c>
      <c r="B7" s="11" t="s">
        <v>16</v>
      </c>
      <c r="C7" s="12">
        <v>0.66585663333427647</v>
      </c>
      <c r="D7" s="3">
        <v>10.879327043292518</v>
      </c>
      <c r="E7" s="13">
        <v>8.4033715397380888</v>
      </c>
      <c r="F7" s="13" t="s">
        <v>15</v>
      </c>
      <c r="G7" s="15">
        <v>9.7696369574198165</v>
      </c>
      <c r="H7" s="13">
        <v>0.20653711788874224</v>
      </c>
      <c r="I7" s="13">
        <v>8.319797258216019E-2</v>
      </c>
      <c r="J7" s="13">
        <v>0.14192055602931541</v>
      </c>
      <c r="L7" s="3">
        <f>$A7*C7/10000</f>
        <v>0.70555577669057401</v>
      </c>
      <c r="M7" s="3">
        <f>$A7*D7/10000</f>
        <v>11.527965116850448</v>
      </c>
      <c r="N7" s="3">
        <f>$A7*E7/10000</f>
        <v>8.9043902797058188</v>
      </c>
      <c r="O7" s="3" t="s">
        <v>15</v>
      </c>
      <c r="P7" s="3">
        <f>$A7*G7/10000</f>
        <v>10.352114023345333</v>
      </c>
      <c r="Q7" s="12">
        <f>$A7*H7/10000</f>
        <v>0.21885109996984503</v>
      </c>
      <c r="R7" s="12">
        <f>$A7*I7/10000</f>
        <v>8.8158332027636135E-2</v>
      </c>
      <c r="S7" s="12">
        <f>$A7*J7/10000</f>
        <v>0.15038202388434055</v>
      </c>
      <c r="U7" s="16" t="s">
        <v>15</v>
      </c>
    </row>
    <row r="8" spans="1:21" x14ac:dyDescent="0.2">
      <c r="A8" s="14">
        <v>10060.346841251154</v>
      </c>
      <c r="B8" s="11" t="s">
        <v>17</v>
      </c>
      <c r="C8" s="12">
        <v>0.70644926365424521</v>
      </c>
      <c r="D8" s="3">
        <v>11.589625995284376</v>
      </c>
      <c r="E8" s="13">
        <v>8.9067015115076025</v>
      </c>
      <c r="F8" s="13" t="s">
        <v>15</v>
      </c>
      <c r="G8" s="15">
        <v>9.9817025112674411</v>
      </c>
      <c r="H8" s="13">
        <v>0.21704654666030337</v>
      </c>
      <c r="I8" s="13">
        <v>9.0782336012988629E-2</v>
      </c>
      <c r="J8" s="13">
        <v>0.15431984841771709</v>
      </c>
      <c r="L8" s="3">
        <f t="shared" ref="L8:S18" si="0">$A8*C8/10000</f>
        <v>0.71071246181081893</v>
      </c>
      <c r="M8" s="3">
        <f t="shared" si="0"/>
        <v>11.659565727294144</v>
      </c>
      <c r="N8" s="3">
        <f t="shared" si="0"/>
        <v>8.9604506417262382</v>
      </c>
      <c r="O8" s="3" t="s">
        <v>15</v>
      </c>
      <c r="P8" s="3">
        <f t="shared" si="0"/>
        <v>10.041938932953812</v>
      </c>
      <c r="Q8" s="12">
        <f t="shared" si="0"/>
        <v>0.21835635400984543</v>
      </c>
      <c r="R8" s="12">
        <f t="shared" si="0"/>
        <v>9.1330178734967099E-2</v>
      </c>
      <c r="S8" s="12">
        <f t="shared" si="0"/>
        <v>0.15525111995715368</v>
      </c>
      <c r="U8" s="16" t="s">
        <v>15</v>
      </c>
    </row>
    <row r="9" spans="1:21" x14ac:dyDescent="0.2">
      <c r="A9" s="14">
        <v>10268.81958938217</v>
      </c>
      <c r="B9" s="11" t="s">
        <v>18</v>
      </c>
      <c r="C9" s="12">
        <v>0.65913814088857814</v>
      </c>
      <c r="D9" s="3">
        <v>10.932370458046295</v>
      </c>
      <c r="E9" s="13">
        <v>8.9729984787434489</v>
      </c>
      <c r="F9" s="13" t="s">
        <v>15</v>
      </c>
      <c r="G9" s="15">
        <v>10.075509814431081</v>
      </c>
      <c r="H9" s="13">
        <v>0.21809354779886436</v>
      </c>
      <c r="I9" s="13">
        <v>8.3640410132220344E-2</v>
      </c>
      <c r="J9" s="13">
        <v>0.14672875195002522</v>
      </c>
      <c r="L9" s="3">
        <f t="shared" si="0"/>
        <v>0.67685706532655754</v>
      </c>
      <c r="M9" s="3">
        <f t="shared" si="0"/>
        <v>11.226253991796872</v>
      </c>
      <c r="N9" s="3">
        <f t="shared" si="0"/>
        <v>9.2142102554017136</v>
      </c>
      <c r="O9" s="3" t="s">
        <v>15</v>
      </c>
      <c r="P9" s="3">
        <f t="shared" si="0"/>
        <v>10.34635925554422</v>
      </c>
      <c r="Q9" s="12">
        <f t="shared" si="0"/>
        <v>0.22395632959548353</v>
      </c>
      <c r="R9" s="12">
        <f t="shared" si="0"/>
        <v>8.5888828202970322E-2</v>
      </c>
      <c r="S9" s="12">
        <f t="shared" si="0"/>
        <v>0.15067310823500163</v>
      </c>
      <c r="U9" s="16" t="s">
        <v>15</v>
      </c>
    </row>
    <row r="10" spans="1:21" x14ac:dyDescent="0.2">
      <c r="A10" s="14">
        <v>9682.2203662190932</v>
      </c>
      <c r="B10" s="11" t="s">
        <v>19</v>
      </c>
      <c r="C10" s="12">
        <v>0.68399357865401356</v>
      </c>
      <c r="D10" s="3">
        <v>11.373287317221003</v>
      </c>
      <c r="E10" s="13">
        <v>9.90317333533255</v>
      </c>
      <c r="F10" s="13" t="s">
        <v>15</v>
      </c>
      <c r="G10" s="15">
        <v>10.482081554409014</v>
      </c>
      <c r="H10" s="13">
        <v>0.23603967193029329</v>
      </c>
      <c r="I10" s="13">
        <v>8.866239501366048E-2</v>
      </c>
      <c r="J10" s="13">
        <v>0.16163238631140622</v>
      </c>
      <c r="L10" s="3">
        <f t="shared" si="0"/>
        <v>0.66225765576069717</v>
      </c>
      <c r="M10" s="3">
        <f t="shared" si="0"/>
        <v>11.011867409365852</v>
      </c>
      <c r="N10" s="3">
        <f t="shared" si="0"/>
        <v>9.5884706557554686</v>
      </c>
      <c r="O10" s="3" t="s">
        <v>15</v>
      </c>
      <c r="P10" s="3">
        <f t="shared" si="0"/>
        <v>10.148982350646843</v>
      </c>
      <c r="Q10" s="12">
        <f t="shared" si="0"/>
        <v>0.22853881187991587</v>
      </c>
      <c r="R10" s="12">
        <f t="shared" si="0"/>
        <v>8.5844884671902572E-2</v>
      </c>
      <c r="S10" s="12">
        <f t="shared" si="0"/>
        <v>0.15649603825848896</v>
      </c>
      <c r="U10" s="16" t="s">
        <v>15</v>
      </c>
    </row>
    <row r="11" spans="1:21" x14ac:dyDescent="0.2">
      <c r="A11" s="14">
        <v>10282.638384810776</v>
      </c>
      <c r="B11" s="11" t="s">
        <v>20</v>
      </c>
      <c r="C11" s="12">
        <v>1.0363850448340688</v>
      </c>
      <c r="D11" s="3">
        <v>10.363982940280604</v>
      </c>
      <c r="E11" s="13">
        <v>8.6967211932583268</v>
      </c>
      <c r="F11" s="13" t="s">
        <v>15</v>
      </c>
      <c r="G11" s="15">
        <v>9.9401170194422992</v>
      </c>
      <c r="H11" s="13">
        <v>0.20985850863539013</v>
      </c>
      <c r="I11" s="13">
        <v>7.3484230644350335E-2</v>
      </c>
      <c r="J11" s="13">
        <v>0.13045307238343551</v>
      </c>
      <c r="L11" s="3">
        <f t="shared" si="0"/>
        <v>1.0656772643454633</v>
      </c>
      <c r="M11" s="3">
        <f t="shared" si="0"/>
        <v>10.656908880125338</v>
      </c>
      <c r="N11" s="3">
        <f t="shared" si="0"/>
        <v>8.9425239163795442</v>
      </c>
      <c r="O11" s="3" t="s">
        <v>15</v>
      </c>
      <c r="P11" s="3">
        <f t="shared" si="0"/>
        <v>10.221062881362826</v>
      </c>
      <c r="Q11" s="12">
        <f t="shared" si="0"/>
        <v>0.21578991562734062</v>
      </c>
      <c r="R11" s="12">
        <f t="shared" si="0"/>
        <v>7.5561177070188515E-2</v>
      </c>
      <c r="S11" s="12">
        <f t="shared" si="0"/>
        <v>0.13414017695064126</v>
      </c>
      <c r="U11" s="16" t="s">
        <v>15</v>
      </c>
    </row>
    <row r="12" spans="1:21" x14ac:dyDescent="0.2">
      <c r="A12" s="14">
        <v>10111.162979056884</v>
      </c>
      <c r="B12" s="11" t="s">
        <v>21</v>
      </c>
      <c r="C12" s="12">
        <v>2.4722260066663764</v>
      </c>
      <c r="D12" s="3">
        <v>13.076663589597317</v>
      </c>
      <c r="E12" s="13">
        <v>7.4575671443499303</v>
      </c>
      <c r="F12" s="13" t="s">
        <v>15</v>
      </c>
      <c r="G12" s="15">
        <v>8.5787467927352239</v>
      </c>
      <c r="H12" s="13">
        <v>0.18056853651561919</v>
      </c>
      <c r="I12" s="13">
        <v>8.203298210458751E-2</v>
      </c>
      <c r="J12" s="13">
        <v>0.11600338106596325</v>
      </c>
      <c r="L12" s="3">
        <f t="shared" si="0"/>
        <v>2.4997080074466704</v>
      </c>
      <c r="M12" s="3">
        <f t="shared" si="0"/>
        <v>13.222027677671749</v>
      </c>
      <c r="N12" s="3">
        <f t="shared" si="0"/>
        <v>7.540467682378198</v>
      </c>
      <c r="O12" s="3" t="s">
        <v>15</v>
      </c>
      <c r="P12" s="3">
        <f t="shared" si="0"/>
        <v>8.674110697740737</v>
      </c>
      <c r="Q12" s="12">
        <f t="shared" si="0"/>
        <v>0.18257579015992098</v>
      </c>
      <c r="R12" s="12">
        <f t="shared" si="0"/>
        <v>8.2944885171754107E-2</v>
      </c>
      <c r="S12" s="12">
        <f t="shared" si="0"/>
        <v>0.11729290920795958</v>
      </c>
      <c r="U12" s="16" t="s">
        <v>15</v>
      </c>
    </row>
    <row r="13" spans="1:21" x14ac:dyDescent="0.2">
      <c r="A13" s="14">
        <v>10054.553335914643</v>
      </c>
      <c r="B13" s="11" t="s">
        <v>22</v>
      </c>
      <c r="C13" s="12">
        <v>1.7170885882235716</v>
      </c>
      <c r="D13" s="3">
        <v>11.734536231685883</v>
      </c>
      <c r="E13" s="13">
        <v>8.0269737582486496</v>
      </c>
      <c r="F13" s="13" t="s">
        <v>15</v>
      </c>
      <c r="G13" s="15">
        <v>9.6324976661795816</v>
      </c>
      <c r="H13" s="13">
        <v>0.19673665282897049</v>
      </c>
      <c r="I13" s="13">
        <v>7.7634255251984252E-2</v>
      </c>
      <c r="J13" s="13">
        <v>0.12335246884277902</v>
      </c>
      <c r="L13" s="3">
        <f t="shared" si="0"/>
        <v>1.7264558792784275</v>
      </c>
      <c r="M13" s="3">
        <f t="shared" si="0"/>
        <v>11.798552041370854</v>
      </c>
      <c r="N13" s="3">
        <f t="shared" si="0"/>
        <v>8.0707635778298243</v>
      </c>
      <c r="O13" s="3" t="s">
        <v>15</v>
      </c>
      <c r="P13" s="3">
        <f t="shared" si="0"/>
        <v>9.6850461542675923</v>
      </c>
      <c r="Q13" s="12">
        <f t="shared" si="0"/>
        <v>0.19780991689982061</v>
      </c>
      <c r="R13" s="12">
        <f t="shared" si="0"/>
        <v>7.8057776012508712E-2</v>
      </c>
      <c r="S13" s="12">
        <f t="shared" si="0"/>
        <v>0.12402539770964709</v>
      </c>
      <c r="U13" s="16" t="s">
        <v>15</v>
      </c>
    </row>
    <row r="14" spans="1:21" x14ac:dyDescent="0.2">
      <c r="A14" s="14">
        <v>9874.1758906507457</v>
      </c>
      <c r="B14" s="11" t="s">
        <v>23</v>
      </c>
      <c r="C14" s="12">
        <v>2.0660442305464559</v>
      </c>
      <c r="D14" s="3">
        <v>12.686999649962132</v>
      </c>
      <c r="E14" s="13">
        <v>8.1711434623359196</v>
      </c>
      <c r="F14" s="13" t="s">
        <v>15</v>
      </c>
      <c r="G14" s="15">
        <v>9.1498195985594943</v>
      </c>
      <c r="H14" s="13">
        <v>0.19566032678722606</v>
      </c>
      <c r="I14" s="13">
        <v>8.5724314978929211E-2</v>
      </c>
      <c r="J14" s="13">
        <v>0.12791716560723801</v>
      </c>
      <c r="L14" s="3">
        <f t="shared" si="0"/>
        <v>2.0400484130279883</v>
      </c>
      <c r="M14" s="3">
        <f t="shared" si="0"/>
        <v>12.527366606835054</v>
      </c>
      <c r="N14" s="3">
        <f t="shared" si="0"/>
        <v>8.0683307774845794</v>
      </c>
      <c r="O14" s="3" t="s">
        <v>15</v>
      </c>
      <c r="P14" s="3">
        <f t="shared" si="0"/>
        <v>9.034692808389984</v>
      </c>
      <c r="Q14" s="12">
        <f t="shared" si="0"/>
        <v>0.19319844815192738</v>
      </c>
      <c r="R14" s="12">
        <f t="shared" si="0"/>
        <v>8.4645696420749345E-2</v>
      </c>
      <c r="S14" s="12">
        <f t="shared" si="0"/>
        <v>0.12630765926393683</v>
      </c>
      <c r="U14" s="16" t="s">
        <v>15</v>
      </c>
    </row>
    <row r="15" spans="1:21" x14ac:dyDescent="0.2">
      <c r="A15" s="14">
        <v>10128.778211910707</v>
      </c>
      <c r="B15" s="11" t="s">
        <v>24</v>
      </c>
      <c r="C15" s="12">
        <v>2.0015786573123258</v>
      </c>
      <c r="D15" s="3">
        <v>12.151014120490341</v>
      </c>
      <c r="E15" s="13">
        <v>7.8426040320039938</v>
      </c>
      <c r="F15" s="13" t="s">
        <v>15</v>
      </c>
      <c r="G15" s="15">
        <v>8.9702451686690843</v>
      </c>
      <c r="H15" s="13">
        <v>0.18827685255603721</v>
      </c>
      <c r="I15" s="13">
        <v>8.1407366219092447E-2</v>
      </c>
      <c r="J15" s="13">
        <v>0.1167697204241797</v>
      </c>
      <c r="L15" s="3">
        <f t="shared" si="0"/>
        <v>2.0273546293610574</v>
      </c>
      <c r="M15" s="3">
        <f t="shared" si="0"/>
        <v>12.30749270762419</v>
      </c>
      <c r="N15" s="3">
        <f t="shared" si="0"/>
        <v>7.9435996844005112</v>
      </c>
      <c r="O15" s="3" t="s">
        <v>15</v>
      </c>
      <c r="P15" s="3">
        <f t="shared" si="0"/>
        <v>9.0857623819912714</v>
      </c>
      <c r="Q15" s="12">
        <f t="shared" si="0"/>
        <v>0.19070144819767146</v>
      </c>
      <c r="R15" s="12">
        <f t="shared" si="0"/>
        <v>8.2455715724897918E-2</v>
      </c>
      <c r="S15" s="12">
        <f t="shared" si="0"/>
        <v>0.1182734600043336</v>
      </c>
      <c r="U15" s="16" t="s">
        <v>15</v>
      </c>
    </row>
    <row r="16" spans="1:21" x14ac:dyDescent="0.2">
      <c r="A16" s="14">
        <v>9616.3170176712192</v>
      </c>
      <c r="B16" s="11" t="s">
        <v>25</v>
      </c>
      <c r="C16" s="12">
        <v>0.7497825614042507</v>
      </c>
      <c r="D16" s="3">
        <v>12.763155814268366</v>
      </c>
      <c r="E16" s="13">
        <v>8.7016244265188334</v>
      </c>
      <c r="F16" s="13" t="s">
        <v>15</v>
      </c>
      <c r="G16" s="15">
        <v>10.708779914687733</v>
      </c>
      <c r="H16" s="13">
        <v>0.21830879428301422</v>
      </c>
      <c r="I16" s="13">
        <v>9.5975169942334793E-2</v>
      </c>
      <c r="J16" s="13">
        <v>0.15477032548769262</v>
      </c>
      <c r="L16" s="3">
        <f t="shared" si="0"/>
        <v>0.72101468047848116</v>
      </c>
      <c r="M16" s="3">
        <f t="shared" si="0"/>
        <v>12.273455245593825</v>
      </c>
      <c r="N16" s="3">
        <f t="shared" si="0"/>
        <v>8.3677579054116613</v>
      </c>
      <c r="O16" s="3" t="s">
        <v>15</v>
      </c>
      <c r="P16" s="3">
        <f t="shared" si="0"/>
        <v>10.29790225321074</v>
      </c>
      <c r="Q16" s="12">
        <f t="shared" si="0"/>
        <v>0.20993265735710351</v>
      </c>
      <c r="R16" s="12">
        <f t="shared" si="0"/>
        <v>9.229276599903613E-2</v>
      </c>
      <c r="S16" s="12">
        <f t="shared" si="0"/>
        <v>0.14883205148178122</v>
      </c>
      <c r="U16" s="16" t="s">
        <v>15</v>
      </c>
    </row>
    <row r="17" spans="1:21" x14ac:dyDescent="0.2">
      <c r="A17" s="14">
        <v>10166.554087819814</v>
      </c>
      <c r="B17" s="11" t="s">
        <v>26</v>
      </c>
      <c r="C17" s="12">
        <v>0.69735706935147457</v>
      </c>
      <c r="D17" s="3">
        <v>12.016705718036018</v>
      </c>
      <c r="E17" s="13">
        <v>8.3660312669540904</v>
      </c>
      <c r="F17" s="13" t="s">
        <v>15</v>
      </c>
      <c r="G17" s="15">
        <v>10.073102481760159</v>
      </c>
      <c r="H17" s="13">
        <v>0.20921181183876481</v>
      </c>
      <c r="I17" s="13">
        <v>9.1347239369459932E-2</v>
      </c>
      <c r="J17" s="13">
        <v>0.1480128559715759</v>
      </c>
      <c r="L17" s="3">
        <f t="shared" si="0"/>
        <v>0.7089718364085279</v>
      </c>
      <c r="M17" s="3">
        <f t="shared" si="0"/>
        <v>12.216848863982682</v>
      </c>
      <c r="N17" s="3">
        <f t="shared" si="0"/>
        <v>8.5053709375880491</v>
      </c>
      <c r="O17" s="3" t="s">
        <v>15</v>
      </c>
      <c r="P17" s="3">
        <f t="shared" si="0"/>
        <v>10.240874121296667</v>
      </c>
      <c r="Q17" s="12">
        <f t="shared" si="0"/>
        <v>0.21269632008695841</v>
      </c>
      <c r="R17" s="12">
        <f t="shared" si="0"/>
        <v>9.2868664982263788E-2</v>
      </c>
      <c r="S17" s="12">
        <f t="shared" si="0"/>
        <v>0.15047807059277102</v>
      </c>
      <c r="U17" s="16" t="s">
        <v>15</v>
      </c>
    </row>
    <row r="18" spans="1:21" x14ac:dyDescent="0.2">
      <c r="A18" s="14">
        <v>10259.002759998193</v>
      </c>
      <c r="B18" s="11" t="s">
        <v>27</v>
      </c>
      <c r="C18" s="12">
        <v>0.69938306303494979</v>
      </c>
      <c r="D18" s="3">
        <v>11.913703612893851</v>
      </c>
      <c r="E18" s="13">
        <v>8.3505163733458545</v>
      </c>
      <c r="F18" s="13" t="s">
        <v>15</v>
      </c>
      <c r="G18" s="15">
        <v>10.011802036754197</v>
      </c>
      <c r="H18" s="13">
        <v>0.20907637790515593</v>
      </c>
      <c r="I18" s="13">
        <v>8.9981238975656908E-2</v>
      </c>
      <c r="J18" s="13">
        <v>0.14793073908480683</v>
      </c>
      <c r="L18" s="3">
        <f t="shared" si="0"/>
        <v>0.71749727739715397</v>
      </c>
      <c r="M18" s="3">
        <f t="shared" si="0"/>
        <v>12.222271824647848</v>
      </c>
      <c r="N18" s="3">
        <f t="shared" si="0"/>
        <v>8.566797052156522</v>
      </c>
      <c r="O18" s="3" t="s">
        <v>15</v>
      </c>
      <c r="P18" s="3">
        <f t="shared" si="0"/>
        <v>10.271110472761684</v>
      </c>
      <c r="Q18" s="12">
        <f t="shared" si="0"/>
        <v>0.21449151379794199</v>
      </c>
      <c r="R18" s="12">
        <f t="shared" si="0"/>
        <v>9.2311777899932126E-2</v>
      </c>
      <c r="S18" s="12">
        <f t="shared" si="0"/>
        <v>0.15176218605596059</v>
      </c>
      <c r="U18" s="16" t="s">
        <v>15</v>
      </c>
    </row>
    <row r="19" spans="1:21" x14ac:dyDescent="0.2">
      <c r="A19" s="17">
        <v>10210.172260545418</v>
      </c>
      <c r="B19">
        <v>318</v>
      </c>
      <c r="C19" s="3">
        <v>0.78373156377241704</v>
      </c>
      <c r="D19" s="12">
        <v>12.762468400939213</v>
      </c>
      <c r="E19" s="13">
        <v>6.4336443517315116</v>
      </c>
      <c r="F19" s="7" t="s">
        <v>15</v>
      </c>
      <c r="G19" s="18">
        <v>11.348851827257239</v>
      </c>
      <c r="H19" s="13">
        <v>0.18673733471594961</v>
      </c>
      <c r="I19" s="13">
        <v>8.1139132833229516E-2</v>
      </c>
      <c r="J19" s="13">
        <v>0.12707942770161171</v>
      </c>
      <c r="L19" s="3">
        <f>$A19*C19/10000</f>
        <v>0.80020342721430138</v>
      </c>
      <c r="M19" s="3">
        <f t="shared" ref="M19:N22" si="1">$A19*D19/10000</f>
        <v>13.030700084335699</v>
      </c>
      <c r="N19" s="3">
        <f t="shared" si="1"/>
        <v>6.5688617094263781</v>
      </c>
      <c r="O19" s="3" t="s">
        <v>15</v>
      </c>
      <c r="P19" s="3">
        <f t="shared" ref="P19:S22" si="2">$A19*G19/10000</f>
        <v>11.587373211570203</v>
      </c>
      <c r="Q19" s="12">
        <f t="shared" si="2"/>
        <v>0.19066203549249736</v>
      </c>
      <c r="R19" s="12">
        <f t="shared" si="2"/>
        <v>8.284445232985499E-2</v>
      </c>
      <c r="S19" s="12">
        <f t="shared" si="2"/>
        <v>0.1297502847604983</v>
      </c>
      <c r="U19" s="12" t="s">
        <v>15</v>
      </c>
    </row>
    <row r="20" spans="1:21" x14ac:dyDescent="0.2">
      <c r="A20" s="17">
        <v>10965.487014979921</v>
      </c>
      <c r="B20">
        <v>439</v>
      </c>
      <c r="C20" s="3">
        <v>0.67146700509260349</v>
      </c>
      <c r="D20" s="12">
        <v>11.75436751858639</v>
      </c>
      <c r="E20" s="13">
        <v>8.2957366488385613</v>
      </c>
      <c r="F20" s="7" t="s">
        <v>15</v>
      </c>
      <c r="G20" s="18">
        <v>9.0240208339265795</v>
      </c>
      <c r="H20" s="13">
        <v>0.20690055017166098</v>
      </c>
      <c r="I20" s="13">
        <v>9.8225270176549417E-2</v>
      </c>
      <c r="J20" s="13">
        <v>0.1447930158134956</v>
      </c>
      <c r="L20" s="3">
        <f>$A20*C20/10000</f>
        <v>0.73629627253303997</v>
      </c>
      <c r="M20" s="3">
        <f t="shared" si="1"/>
        <v>12.889236439436083</v>
      </c>
      <c r="N20" s="3">
        <f t="shared" si="1"/>
        <v>9.0966792502532297</v>
      </c>
      <c r="O20" s="3" t="s">
        <v>15</v>
      </c>
      <c r="P20" s="3">
        <f t="shared" si="2"/>
        <v>9.895278327733017</v>
      </c>
      <c r="Q20" s="12">
        <f t="shared" si="2"/>
        <v>0.22687652962995503</v>
      </c>
      <c r="R20" s="12">
        <f t="shared" si="2"/>
        <v>0.10770879246638472</v>
      </c>
      <c r="S20" s="12">
        <f t="shared" si="2"/>
        <v>0.15877259347626685</v>
      </c>
      <c r="U20" s="12" t="s">
        <v>15</v>
      </c>
    </row>
    <row r="21" spans="1:21" x14ac:dyDescent="0.2">
      <c r="A21" s="17">
        <v>10070.271832033264</v>
      </c>
      <c r="B21" t="s">
        <v>30</v>
      </c>
      <c r="C21" s="3">
        <v>0.86975466086063402</v>
      </c>
      <c r="D21" s="12">
        <v>9.480467881619397</v>
      </c>
      <c r="E21" s="13">
        <v>8.4502852698605011</v>
      </c>
      <c r="F21" s="7" t="s">
        <v>15</v>
      </c>
      <c r="G21" s="18">
        <v>12.643742267609003</v>
      </c>
      <c r="H21" s="13">
        <v>0.22868554841594874</v>
      </c>
      <c r="I21" s="13">
        <v>6.4021322020870075E-2</v>
      </c>
      <c r="J21" s="13">
        <v>0.13752728193043612</v>
      </c>
      <c r="L21" s="3">
        <f>$A21*C21/10000</f>
        <v>0.87586658620444868</v>
      </c>
      <c r="M21" s="3">
        <f t="shared" si="1"/>
        <v>9.5470888662767894</v>
      </c>
      <c r="N21" s="3">
        <f t="shared" si="1"/>
        <v>8.5096669725721821</v>
      </c>
      <c r="O21" s="3" t="s">
        <v>15</v>
      </c>
      <c r="P21" s="3">
        <f t="shared" si="2"/>
        <v>12.732592160899134</v>
      </c>
      <c r="Q21" s="12">
        <f t="shared" si="2"/>
        <v>0.23029256366062076</v>
      </c>
      <c r="R21" s="12">
        <f t="shared" si="2"/>
        <v>6.4471211579629886E-2</v>
      </c>
      <c r="S21" s="12">
        <f t="shared" si="2"/>
        <v>0.13849371133601682</v>
      </c>
      <c r="U21" s="12" t="s">
        <v>15</v>
      </c>
    </row>
    <row r="22" spans="1:21" x14ac:dyDescent="0.2">
      <c r="A22" s="17">
        <v>9929.0628512609128</v>
      </c>
      <c r="B22">
        <v>464</v>
      </c>
      <c r="C22" s="3">
        <v>0.74857409145746112</v>
      </c>
      <c r="D22" s="12">
        <v>13.023109861853172</v>
      </c>
      <c r="E22" s="13">
        <v>9.3133672498728437</v>
      </c>
      <c r="F22" s="7" t="s">
        <v>15</v>
      </c>
      <c r="G22" s="18">
        <v>9.9075960207234584</v>
      </c>
      <c r="H22" s="13">
        <v>0.24042272433670142</v>
      </c>
      <c r="I22" s="13">
        <v>9.4821139242688368E-2</v>
      </c>
      <c r="J22" s="13">
        <v>0.18076122919045795</v>
      </c>
      <c r="L22" s="3">
        <f>$A22*C22/10000</f>
        <v>0.74326392029066668</v>
      </c>
      <c r="M22" s="3">
        <f t="shared" si="1"/>
        <v>12.930727633721597</v>
      </c>
      <c r="N22" s="3">
        <f t="shared" si="1"/>
        <v>9.2473008780862465</v>
      </c>
      <c r="O22" s="3" t="s">
        <v>15</v>
      </c>
      <c r="P22" s="3">
        <f t="shared" si="2"/>
        <v>9.8373143594665731</v>
      </c>
      <c r="Q22" s="12">
        <f t="shared" si="2"/>
        <v>0.2387172340810485</v>
      </c>
      <c r="R22" s="12">
        <f t="shared" si="2"/>
        <v>9.414850511688154E-2</v>
      </c>
      <c r="S22" s="12">
        <f t="shared" si="2"/>
        <v>0.17947896057032359</v>
      </c>
      <c r="U22" s="1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2022-07-29T21:33:13Z</dcterms:created>
  <dcterms:modified xsi:type="dcterms:W3CDTF">2022-11-17T20:21:28Z</dcterms:modified>
</cp:coreProperties>
</file>